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5560" yWindow="6580" windowWidth="16640" windowHeight="198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43" i="1"/>
  <c r="B48" i="1"/>
  <c r="B39" i="1"/>
  <c r="B52" i="1"/>
  <c r="E48" i="1"/>
  <c r="B24" i="1"/>
  <c r="C24" i="1"/>
  <c r="C26" i="1"/>
  <c r="B43" i="1"/>
  <c r="B28" i="1"/>
  <c r="C28" i="1"/>
</calcChain>
</file>

<file path=xl/sharedStrings.xml><?xml version="1.0" encoding="utf-8"?>
<sst xmlns="http://schemas.openxmlformats.org/spreadsheetml/2006/main" count="48" uniqueCount="45">
  <si>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</si>
  <si>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</si>
  <si>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</si>
  <si>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</si>
  <si>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</si>
  <si>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</si>
  <si>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</si>
  <si>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</si>
  <si>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</si>
  <si>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</si>
  <si>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</si>
  <si>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</si>
  <si>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</si>
  <si>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</si>
  <si>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</si>
  <si>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</si>
  <si>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</si>
  <si>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</si>
  <si>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</si>
  <si>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</si>
  <si>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</si>
  <si>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</si>
  <si>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</si>
  <si>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</si>
  <si>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</si>
  <si>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</si>
  <si>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</si>
  <si>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</si>
  <si>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</si>
  <si>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</si>
  <si>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</si>
  <si>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IT-kostnader</t>
  </si>
  <si>
    <t>Yrkesskadeforsikring</t>
  </si>
  <si>
    <t>Andre kostnader</t>
  </si>
  <si>
    <t>Årsskrift</t>
  </si>
  <si>
    <t>DNB, skattetrekkskonto</t>
  </si>
  <si>
    <t>Egenkapital 31.12.2016</t>
  </si>
  <si>
    <t>Regnskapsåret fra 1. januar 2017 til 31. desember 2017</t>
  </si>
  <si>
    <t>Privat støtte Årsskrift 2017</t>
  </si>
  <si>
    <t>Overskudd</t>
  </si>
  <si>
    <t>BEHOLDNING 31.12.2017</t>
  </si>
  <si>
    <t>GJELD OG EGENKAPITAL 31.12.2017</t>
  </si>
  <si>
    <t>Bankinnskudd 31.12.17</t>
  </si>
  <si>
    <t>Egenkapital 31.12.2017</t>
  </si>
  <si>
    <t>Årets overskudd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</si>
</sst>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165" fontId="0" fillId="0" borderId="0" xfId="0" applyNumberFormat="1"/>
    <xf numFmtId="164" fontId="0" fillId="0" borderId="0" xfId="0" applyNumberFormat="1"/>
    <xf numFmtId="165" fontId="3" fillId="0" borderId="0" xfId="0" applyNumberFormat="1" applyFont="1" applyBorder="1" applyAlignment="1" applyProtection="1">
      <alignment horizontal="righ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0" fillId="0" borderId="1" xfId="0" applyFont="1" applyBorder="1"/>
    <xf numFmtId="0" fontId="3" fillId="0" borderId="0" xfId="0" applyFont="1"/>
    <xf numFmtId="43" fontId="3" fillId="0" borderId="0" xfId="0" applyNumberFormat="1" applyFont="1" applyAlignment="1">
      <alignment horizontal="right"/>
    </xf>
  </cellXfs>
  <cellStyles count="11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E48" sqref="E48"/>
    </sheetView>
  </sheetViews>
  <sheetFormatPr baseColWidth="10" defaultRowHeight="12" x14ac:dyDescent="0"/>
  <cols>
    <col min="1" max="1" width="35" customWidth="1"/>
    <col min="2" max="2" width="12.6640625" bestFit="1" customWidth="1"/>
    <col min="3" max="3" width="11.33203125" bestFit="1" customWidth="1"/>
    <col min="5" max="5" width="11.33203125" bestFit="1" customWidth="1"/>
    <col min="6" max="6" width="19.6640625" customWidth="1"/>
    <col min="7" max="7" width="6.1640625" bestFit="1" customWidth="1"/>
  </cols>
  <sheetData>
    <row r="1" spans="1:5" ht="15">
      <c r="A1" s="1" t="s">
        <v>12</v>
      </c>
    </row>
    <row r="2" spans="1:5">
      <c r="A2" s="2" t="s">
        <v>37</v>
      </c>
    </row>
    <row r="4" spans="1:5">
      <c r="A4" s="2"/>
      <c r="B4" s="15" t="s">
        <v>0</v>
      </c>
      <c r="C4" s="15" t="s">
        <v>1</v>
      </c>
    </row>
    <row r="5" spans="1:5">
      <c r="A5" t="s">
        <v>16</v>
      </c>
      <c r="B5" s="10">
        <v>97196</v>
      </c>
      <c r="C5" s="10"/>
    </row>
    <row r="6" spans="1:5">
      <c r="A6" t="s">
        <v>13</v>
      </c>
      <c r="B6" s="10">
        <v>850000</v>
      </c>
      <c r="C6" s="10"/>
    </row>
    <row r="7" spans="1:5">
      <c r="A7" t="s">
        <v>29</v>
      </c>
      <c r="B7" s="10">
        <v>70000</v>
      </c>
      <c r="C7" s="10"/>
    </row>
    <row r="8" spans="1:5">
      <c r="A8" t="s">
        <v>38</v>
      </c>
      <c r="B8" s="10">
        <v>75000</v>
      </c>
      <c r="C8" s="10"/>
    </row>
    <row r="9" spans="1:5">
      <c r="A9" t="s">
        <v>2</v>
      </c>
      <c r="B9" s="10">
        <v>2591</v>
      </c>
      <c r="C9" s="10"/>
    </row>
    <row r="10" spans="1:5">
      <c r="A10" t="s">
        <v>34</v>
      </c>
      <c r="B10" s="10"/>
      <c r="C10" s="10">
        <v>198435</v>
      </c>
      <c r="E10" s="6"/>
    </row>
    <row r="11" spans="1:5">
      <c r="A11" t="s">
        <v>3</v>
      </c>
      <c r="B11" s="10"/>
      <c r="C11" s="10">
        <v>12000</v>
      </c>
      <c r="E11" s="6"/>
    </row>
    <row r="12" spans="1:5">
      <c r="A12" t="s">
        <v>10</v>
      </c>
      <c r="B12" s="10"/>
      <c r="C12" s="10">
        <v>5680</v>
      </c>
    </row>
    <row r="13" spans="1:5">
      <c r="A13" t="s">
        <v>4</v>
      </c>
      <c r="B13" s="10"/>
      <c r="C13" s="10">
        <v>115806</v>
      </c>
    </row>
    <row r="14" spans="1:5">
      <c r="A14" t="s">
        <v>33</v>
      </c>
      <c r="B14" s="10"/>
      <c r="C14" s="10">
        <v>40030</v>
      </c>
    </row>
    <row r="15" spans="1:5">
      <c r="A15" t="s">
        <v>27</v>
      </c>
      <c r="B15" s="10"/>
      <c r="C15" s="10">
        <v>36906</v>
      </c>
    </row>
    <row r="16" spans="1:5">
      <c r="A16" t="s">
        <v>28</v>
      </c>
      <c r="B16" s="10"/>
      <c r="C16" s="10">
        <v>494292</v>
      </c>
    </row>
    <row r="17" spans="1:3">
      <c r="A17" t="s">
        <v>30</v>
      </c>
      <c r="B17" s="10"/>
      <c r="C17" s="10">
        <v>80655</v>
      </c>
    </row>
    <row r="18" spans="1:3">
      <c r="A18" t="s">
        <v>15</v>
      </c>
      <c r="B18" s="10"/>
      <c r="C18" s="10">
        <v>11682</v>
      </c>
    </row>
    <row r="19" spans="1:3">
      <c r="A19" t="s">
        <v>32</v>
      </c>
      <c r="B19" s="10"/>
      <c r="C19" s="10">
        <v>6319</v>
      </c>
    </row>
    <row r="20" spans="1:3">
      <c r="A20" t="s">
        <v>31</v>
      </c>
      <c r="B20" s="10"/>
      <c r="C20" s="10">
        <v>8276</v>
      </c>
    </row>
    <row r="21" spans="1:3">
      <c r="A21" t="s">
        <v>11</v>
      </c>
      <c r="B21" s="10"/>
      <c r="C21" s="10">
        <v>26041</v>
      </c>
    </row>
    <row r="22" spans="1:3">
      <c r="A22" t="s">
        <v>14</v>
      </c>
      <c r="B22" s="10"/>
      <c r="C22" s="10">
        <v>40000</v>
      </c>
    </row>
    <row r="23" spans="1:3">
      <c r="B23" s="10"/>
      <c r="C23" s="10"/>
    </row>
    <row r="24" spans="1:3">
      <c r="A24" s="3" t="s">
        <v>5</v>
      </c>
      <c r="B24" s="11">
        <f>SUM(B5:B23)</f>
        <v>1094787</v>
      </c>
      <c r="C24" s="11">
        <f>SUM(C5:C23)</f>
        <v>1076122</v>
      </c>
    </row>
    <row r="25" spans="1:3">
      <c r="B25" s="10"/>
      <c r="C25" s="10"/>
    </row>
    <row r="26" spans="1:3">
      <c r="A26" t="s">
        <v>39</v>
      </c>
      <c r="B26" s="10"/>
      <c r="C26" s="10">
        <f>B24-C24</f>
        <v>18665</v>
      </c>
    </row>
    <row r="27" spans="1:3">
      <c r="B27" s="10"/>
      <c r="C27" s="10"/>
    </row>
    <row r="28" spans="1:3">
      <c r="A28" s="3" t="s">
        <v>5</v>
      </c>
      <c r="B28" s="11">
        <f>SUM(B24:B27)</f>
        <v>1094787</v>
      </c>
      <c r="C28" s="11">
        <f>SUM(C24:C27)</f>
        <v>1094787</v>
      </c>
    </row>
    <row r="31" spans="1:3">
      <c r="A31" s="4" t="s">
        <v>6</v>
      </c>
      <c r="B31" s="16">
        <v>43100</v>
      </c>
      <c r="C31" s="16">
        <v>42735</v>
      </c>
    </row>
    <row r="33" spans="1:9">
      <c r="A33" t="s">
        <v>18</v>
      </c>
      <c r="B33" s="7">
        <v>38778.89</v>
      </c>
      <c r="C33" s="7">
        <v>37981.629999999997</v>
      </c>
    </row>
    <row r="34" spans="1:9">
      <c r="A34" t="s">
        <v>19</v>
      </c>
      <c r="B34" s="12">
        <v>336873.48</v>
      </c>
      <c r="C34" s="12">
        <v>314379.96999999997</v>
      </c>
    </row>
    <row r="35" spans="1:9">
      <c r="A35" t="s">
        <v>35</v>
      </c>
      <c r="B35" s="12">
        <v>46155.45</v>
      </c>
      <c r="C35" s="12">
        <v>26910.400000000001</v>
      </c>
    </row>
    <row r="36" spans="1:9">
      <c r="A36" t="s">
        <v>8</v>
      </c>
      <c r="B36" s="12">
        <v>-46083</v>
      </c>
      <c r="C36" s="12">
        <v>-26857</v>
      </c>
      <c r="E36" s="5"/>
    </row>
    <row r="37" spans="1:9">
      <c r="A37" t="s">
        <v>9</v>
      </c>
      <c r="B37" s="12">
        <v>-22580</v>
      </c>
      <c r="C37" s="12">
        <v>-17935</v>
      </c>
    </row>
    <row r="38" spans="1:9">
      <c r="B38" s="13"/>
      <c r="C38" s="13"/>
    </row>
    <row r="39" spans="1:9">
      <c r="A39" s="21" t="s">
        <v>22</v>
      </c>
      <c r="B39" s="14">
        <f>SUM(B33:B37)</f>
        <v>353144.82</v>
      </c>
      <c r="C39" s="14">
        <f>SUM(C33:C37)</f>
        <v>334480</v>
      </c>
    </row>
    <row r="40" spans="1:9">
      <c r="B40" s="12"/>
      <c r="C40" s="12"/>
    </row>
    <row r="41" spans="1:9">
      <c r="A41" t="s">
        <v>39</v>
      </c>
      <c r="B41" s="12"/>
      <c r="C41" s="12">
        <v>18664.82</v>
      </c>
    </row>
    <row r="42" spans="1:9">
      <c r="A42" s="8"/>
      <c r="B42" s="13"/>
      <c r="C42" s="13"/>
    </row>
    <row r="43" spans="1:9">
      <c r="A43" s="8" t="s">
        <v>5</v>
      </c>
      <c r="B43" s="13">
        <f>SUM(B39:B42)</f>
        <v>353144.82</v>
      </c>
      <c r="C43" s="13">
        <f>SUM(C39:C42)</f>
        <v>353144.82</v>
      </c>
    </row>
    <row r="44" spans="1:9">
      <c r="A44" s="9"/>
      <c r="B44" s="17"/>
      <c r="C44" s="17"/>
    </row>
    <row r="45" spans="1:9">
      <c r="A45" s="20" t="s">
        <v>40</v>
      </c>
      <c r="B45" s="18"/>
      <c r="C45" s="20" t="s">
        <v>41</v>
      </c>
      <c r="E45" s="18"/>
      <c r="G45" s="18"/>
      <c r="H45" s="18"/>
      <c r="I45" s="18"/>
    </row>
    <row r="46" spans="1:9">
      <c r="A46" s="22" t="s">
        <v>42</v>
      </c>
      <c r="B46" s="19">
        <v>421807.82</v>
      </c>
      <c r="C46" s="18" t="s">
        <v>23</v>
      </c>
      <c r="E46" s="19">
        <v>68663</v>
      </c>
      <c r="G46" s="18"/>
      <c r="H46" s="18"/>
    </row>
    <row r="47" spans="1:9">
      <c r="A47" s="18"/>
      <c r="B47" s="19"/>
      <c r="C47" s="18" t="s">
        <v>20</v>
      </c>
      <c r="E47" s="19">
        <v>353144.82</v>
      </c>
      <c r="G47" s="18"/>
      <c r="H47" s="18"/>
    </row>
    <row r="48" spans="1:9">
      <c r="A48" s="18" t="s">
        <v>7</v>
      </c>
      <c r="B48" s="19">
        <f>SUM(B46:B47)</f>
        <v>421807.82</v>
      </c>
      <c r="C48" s="18" t="s">
        <v>21</v>
      </c>
      <c r="E48" s="19">
        <f>SUM(E46:E47)</f>
        <v>421807.82</v>
      </c>
      <c r="G48" s="18"/>
      <c r="H48" s="18"/>
    </row>
    <row r="49" spans="1:9">
      <c r="A49" s="18"/>
      <c r="B49" s="19"/>
      <c r="C49" s="18"/>
      <c r="E49" s="18"/>
      <c r="F49" s="18"/>
      <c r="G49" s="18"/>
      <c r="H49" s="18"/>
      <c r="I49" s="18"/>
    </row>
    <row r="50" spans="1:9">
      <c r="A50" s="22" t="s">
        <v>36</v>
      </c>
      <c r="B50" s="19">
        <v>334480</v>
      </c>
      <c r="C50" s="18"/>
      <c r="E50" s="18"/>
      <c r="F50" s="18"/>
      <c r="G50" s="18"/>
      <c r="H50" s="18"/>
      <c r="I50" s="18"/>
    </row>
    <row r="51" spans="1:9">
      <c r="A51" s="22" t="s">
        <v>44</v>
      </c>
      <c r="B51" s="23">
        <v>18664.82</v>
      </c>
      <c r="C51" s="18"/>
      <c r="E51" s="18"/>
      <c r="F51" s="18"/>
      <c r="G51" s="18"/>
      <c r="H51" s="18"/>
      <c r="I51" s="18"/>
    </row>
    <row r="52" spans="1:9">
      <c r="A52" s="22" t="s">
        <v>43</v>
      </c>
      <c r="B52" s="19">
        <f>SUM(B50:B51)</f>
        <v>353144.82</v>
      </c>
      <c r="C52" s="18"/>
      <c r="E52" s="18"/>
      <c r="F52" s="18"/>
      <c r="G52" s="18"/>
      <c r="H52" s="18"/>
      <c r="I52" s="18"/>
    </row>
    <row r="53" spans="1:9">
      <c r="A53" s="18"/>
      <c r="B53" s="19"/>
      <c r="C53" s="18"/>
      <c r="E53" s="18"/>
      <c r="F53" s="18"/>
      <c r="G53" s="18"/>
      <c r="H53" s="18"/>
      <c r="I53" s="18"/>
    </row>
    <row r="55" spans="1:9">
      <c r="A55" t="s">
        <v>17</v>
      </c>
      <c r="B55" t="s">
        <v>24</v>
      </c>
    </row>
    <row r="56" spans="1:9">
      <c r="A56" t="s">
        <v>26</v>
      </c>
      <c r="B56" t="s">
        <v>25</v>
      </c>
    </row>
  </sheetData>
  <phoneticPr fontId="0" type="noConversion"/>
  <pageMargins left="0.79000000000000015" right="0.79000000000000015" top="1" bottom="1" header="0.5" footer="0.5"/>
  <pageSetup paperSize="9" scale="9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Maridalens Venner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Øystein Olsen</dc:creator>
  <cp:lastModifiedBy>Tor Øystein Olsen</cp:lastModifiedBy>
  <cp:lastPrinted>2012-03-27T15:12:37Z</cp:lastPrinted>
  <dcterms:created xsi:type="dcterms:W3CDTF">2001-11-14T18:12:21Z</dcterms:created>
  <dcterms:modified xsi:type="dcterms:W3CDTF">2018-02-12T21:45:09Z</dcterms:modified>
</cp:coreProperties>
</file>